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ndr\Desktop\"/>
    </mc:Choice>
  </mc:AlternateContent>
  <bookViews>
    <workbookView xWindow="0" yWindow="0" windowWidth="18870" windowHeight="7815"/>
  </bookViews>
  <sheets>
    <sheet name="Budget familial" sheetId="1" r:id="rId1"/>
  </sheets>
  <definedNames>
    <definedName name="_xlnm.Print_Titles" localSheetId="0">'Budget familial'!$B:$B,'Budget familial'!$17:$17</definedName>
  </definedNames>
  <calcPr calcId="152511"/>
</workbook>
</file>

<file path=xl/calcChain.xml><?xml version="1.0" encoding="utf-8"?>
<calcChain xmlns="http://schemas.openxmlformats.org/spreadsheetml/2006/main">
  <c r="P61" i="1" l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O39" i="1"/>
  <c r="P39" i="1"/>
  <c r="O25" i="1"/>
  <c r="P25" i="1"/>
  <c r="O38" i="1"/>
  <c r="P38" i="1"/>
  <c r="O37" i="1"/>
  <c r="P37" i="1"/>
  <c r="N9" i="1" l="1"/>
  <c r="N10" i="1"/>
  <c r="P19" i="1" l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P18" i="1"/>
  <c r="O18" i="1"/>
  <c r="P14" i="1"/>
  <c r="P15" i="1"/>
  <c r="O14" i="1"/>
  <c r="O15" i="1"/>
  <c r="P13" i="1"/>
  <c r="O13" i="1"/>
  <c r="N8" i="1"/>
  <c r="K10" i="1"/>
  <c r="L10" i="1"/>
  <c r="M10" i="1"/>
  <c r="K9" i="1"/>
  <c r="L9" i="1"/>
  <c r="M9" i="1"/>
  <c r="K8" i="1"/>
  <c r="L8" i="1"/>
  <c r="M8" i="1"/>
  <c r="D10" i="1"/>
  <c r="E10" i="1"/>
  <c r="F10" i="1"/>
  <c r="G10" i="1"/>
  <c r="H10" i="1"/>
  <c r="I10" i="1"/>
  <c r="J10" i="1"/>
  <c r="D9" i="1"/>
  <c r="E9" i="1"/>
  <c r="F9" i="1"/>
  <c r="G9" i="1"/>
  <c r="H9" i="1"/>
  <c r="I9" i="1"/>
  <c r="J9" i="1"/>
  <c r="E8" i="1"/>
  <c r="F8" i="1"/>
  <c r="G8" i="1"/>
  <c r="H8" i="1"/>
  <c r="I8" i="1"/>
  <c r="J8" i="1"/>
  <c r="D8" i="1"/>
  <c r="P8" i="1" l="1"/>
  <c r="O8" i="1"/>
  <c r="P9" i="1"/>
  <c r="P10" i="1" l="1"/>
  <c r="O9" i="1"/>
  <c r="O10" i="1"/>
</calcChain>
</file>

<file path=xl/sharedStrings.xml><?xml version="1.0" encoding="utf-8"?>
<sst xmlns="http://schemas.openxmlformats.org/spreadsheetml/2006/main" count="78" uniqueCount="49">
  <si>
    <t>Tendance des
liquidités disponibles :</t>
  </si>
  <si>
    <t>Synthèse</t>
  </si>
  <si>
    <t>Revenus</t>
  </si>
  <si>
    <t>Dépenses</t>
  </si>
  <si>
    <t>Liquidités disponibles</t>
  </si>
  <si>
    <t>Type de revenu</t>
  </si>
  <si>
    <t>Revenu 1</t>
  </si>
  <si>
    <t>Revenu 2</t>
  </si>
  <si>
    <t>Autres revenus</t>
  </si>
  <si>
    <t>Paiement - Automobile 1</t>
  </si>
  <si>
    <t>Paiement - Automobile 2</t>
  </si>
  <si>
    <t>Téléphone portable</t>
  </si>
  <si>
    <t>Câble TV</t>
  </si>
  <si>
    <t>Internet</t>
  </si>
  <si>
    <t>Électricité</t>
  </si>
  <si>
    <t>Frais d’inscription</t>
  </si>
  <si>
    <t>Épargne</t>
  </si>
  <si>
    <t>JANV.</t>
  </si>
  <si>
    <t>FÉVR.</t>
  </si>
  <si>
    <t>Budget
familial</t>
  </si>
  <si>
    <t>MARS</t>
  </si>
  <si>
    <t>AVR.</t>
  </si>
  <si>
    <t>MAI</t>
  </si>
  <si>
    <t>JUIN</t>
  </si>
  <si>
    <t>JUIL.</t>
  </si>
  <si>
    <t>AOÛT</t>
  </si>
  <si>
    <t>SEPT.</t>
  </si>
  <si>
    <t>OCT.</t>
  </si>
  <si>
    <t>NOV.</t>
  </si>
  <si>
    <t>DÉC.</t>
  </si>
  <si>
    <t>CUMUL À CE JOUR</t>
  </si>
  <si>
    <t>MOY. MENSUELLE</t>
  </si>
  <si>
    <t xml:space="preserve"> </t>
  </si>
  <si>
    <t>JANV+B:P.</t>
  </si>
  <si>
    <t>Dimes/dons /offrandes</t>
  </si>
  <si>
    <t>Nourriture</t>
  </si>
  <si>
    <t>Cartes de crédit</t>
  </si>
  <si>
    <t>Logement/hypotèque</t>
  </si>
  <si>
    <t>Abonnemnts</t>
  </si>
  <si>
    <t>Vetements</t>
  </si>
  <si>
    <t>Taxes mun/scol</t>
  </si>
  <si>
    <t>Assurance maison</t>
  </si>
  <si>
    <t>Assurance Auto</t>
  </si>
  <si>
    <t>Téléphone</t>
  </si>
  <si>
    <t>Essence</t>
  </si>
  <si>
    <t>Réparation Auto</t>
  </si>
  <si>
    <t>Réparation autres</t>
  </si>
  <si>
    <t>Loisirs/restaurants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</si>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</sst>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5" formatCode="#,##0.00\ &quot;€&quot;"/>
    <numFmt numFmtId="167" formatCode="#,##0.00\ [$$-C0C]"/>
  </numFmts>
  <fonts count="10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  <font>
      <sz val="10"/>
      <color theme="3"/>
      <name val="Segoe U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  <xf numFmtId="0" fontId="8" fillId="4" borderId="0" xfId="3" applyNumberFormat="1" applyFon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  <xf numFmtId="167" fontId="7" fillId="6" borderId="0" xfId="8" applyNumberFormat="1" applyFont="1" applyFill="1" applyAlignment="1">
      <alignment horizontal="left" vertical="top" indent="1"/>
    </xf>
    <xf numFmtId="167" fontId="7" fillId="4" borderId="0" xfId="8" applyNumberFormat="1" applyFont="1" applyFill="1" applyAlignment="1">
      <alignment horizontal="right" vertical="center"/>
    </xf>
    <xf numFmtId="167" fontId="7" fillId="4" borderId="0" xfId="8" applyNumberFormat="1" applyFont="1" applyFill="1" applyAlignment="1">
      <alignment horizontal="right" vertical="center" indent="3"/>
    </xf>
    <xf numFmtId="167" fontId="0" fillId="8" borderId="0" xfId="8" applyNumberFormat="1" applyFont="1" applyFill="1" applyAlignment="1">
      <alignment horizontal="left" vertical="center" indent="1"/>
    </xf>
    <xf numFmtId="167" fontId="0" fillId="8" borderId="0" xfId="8" applyNumberFormat="1" applyFont="1" applyFill="1" applyAlignment="1">
      <alignment vertical="center"/>
    </xf>
    <xf numFmtId="167" fontId="0" fillId="8" borderId="0" xfId="8" applyNumberFormat="1" applyFont="1" applyFill="1" applyAlignment="1">
      <alignment horizontal="right" vertical="center" indent="3"/>
    </xf>
    <xf numFmtId="167" fontId="1" fillId="5" borderId="0" xfId="8" applyNumberFormat="1" applyFont="1" applyFill="1"/>
    <xf numFmtId="167" fontId="1" fillId="8" borderId="0" xfId="8" applyNumberFormat="1" applyFont="1" applyFill="1"/>
    <xf numFmtId="167" fontId="1" fillId="8" borderId="0" xfId="8" applyNumberFormat="1" applyFont="1" applyFill="1" applyAlignment="1">
      <alignment horizontal="right" vertical="center" indent="3"/>
    </xf>
    <xf numFmtId="167" fontId="0" fillId="0" borderId="0" xfId="8" applyNumberFormat="1" applyFont="1" applyFill="1" applyAlignment="1">
      <alignment horizontal="left" vertical="top" indent="1"/>
    </xf>
    <xf numFmtId="167" fontId="0" fillId="0" borderId="0" xfId="8" applyNumberFormat="1" applyFont="1" applyFill="1" applyAlignment="1">
      <alignment horizontal="right" vertical="center"/>
    </xf>
    <xf numFmtId="167" fontId="0" fillId="0" borderId="0" xfId="8" applyNumberFormat="1" applyFont="1" applyFill="1" applyAlignment="1">
      <alignment horizontal="right" vertical="center" indent="3"/>
    </xf>
    <xf numFmtId="167" fontId="0" fillId="0" borderId="0" xfId="8" applyNumberFormat="1" applyFont="1" applyFill="1" applyBorder="1" applyAlignment="1">
      <alignment horizontal="left" vertical="center" indent="1"/>
    </xf>
    <xf numFmtId="167" fontId="0" fillId="5" borderId="0" xfId="8" applyNumberFormat="1" applyFont="1" applyFill="1" applyAlignment="1"/>
    <xf numFmtId="167" fontId="0" fillId="0" borderId="0" xfId="8" applyNumberFormat="1" applyFont="1" applyFill="1" applyAlignment="1">
      <alignment horizontal="left" vertical="center" indent="1"/>
    </xf>
    <xf numFmtId="167" fontId="0" fillId="8" borderId="0" xfId="8" applyNumberFormat="1" applyFont="1" applyFill="1" applyBorder="1" applyAlignment="1">
      <alignment horizontal="left" vertical="center" indent="1"/>
    </xf>
    <xf numFmtId="167" fontId="0" fillId="0" borderId="2" xfId="8" applyNumberFormat="1" applyFont="1" applyFill="1" applyBorder="1" applyAlignment="1">
      <alignment vertical="center"/>
    </xf>
    <xf numFmtId="167" fontId="0" fillId="0" borderId="2" xfId="8" applyNumberFormat="1" applyFont="1" applyFill="1" applyBorder="1" applyAlignment="1">
      <alignment horizontal="right" vertical="center" indent="3"/>
    </xf>
    <xf numFmtId="167" fontId="0" fillId="8" borderId="2" xfId="8" applyNumberFormat="1" applyFont="1" applyFill="1" applyBorder="1" applyAlignment="1"/>
    <xf numFmtId="167" fontId="0" fillId="8" borderId="2" xfId="8" applyNumberFormat="1" applyFont="1" applyFill="1" applyBorder="1" applyAlignment="1">
      <alignment horizontal="right" vertical="center" indent="3"/>
    </xf>
    <xf numFmtId="167" fontId="0" fillId="8" borderId="2" xfId="8" applyNumberFormat="1" applyFont="1" applyFill="1" applyBorder="1" applyAlignment="1">
      <alignment vertical="center"/>
    </xf>
    <xf numFmtId="167" fontId="0" fillId="8" borderId="3" xfId="8" applyNumberFormat="1" applyFont="1" applyFill="1" applyBorder="1" applyAlignment="1">
      <alignment vertical="center"/>
    </xf>
    <xf numFmtId="167" fontId="0" fillId="8" borderId="3" xfId="8" applyNumberFormat="1" applyFont="1" applyFill="1" applyBorder="1" applyAlignment="1">
      <alignment horizontal="right" vertical="center" indent="3"/>
    </xf>
  </cellXfs>
  <cellStyles count="9">
    <cellStyle name="20 % - Accent1" xfId="2" builtinId="30"/>
    <cellStyle name="Monétaire" xfId="8" builtinId="4"/>
    <cellStyle name="Normal" xfId="0" builtinId="0" customBuiltin="1"/>
    <cellStyle name="Titre" xfId="3" builtinId="15" customBuiltin="1"/>
    <cellStyle name="Titre 1" xfId="1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7" builtinId="25" customBuiltin="1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alignment horizontal="right" vertical="center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alignment horizontal="right" vertical="center" textRotation="0" wrapText="0" indent="3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[$$-C0C]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167" formatCode="#,##0.00\ [$$-C0C]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#,##0.00\ [$$-C0C]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numFmt numFmtId="167" formatCode="#,##0.00\ [$$-C0C]"/>
    </dxf>
    <dxf>
      <numFmt numFmtId="167" formatCode="#,##0.00\ [$$-C0C]"/>
      <fill>
        <patternFill patternType="solid">
          <fgColor indexed="64"/>
          <bgColor theme="0"/>
        </patternFill>
      </fill>
    </dxf>
    <dxf>
      <numFmt numFmtId="167" formatCode="#,##0.00\ [$$-C0C]"/>
    </dxf>
    <dxf>
      <numFmt numFmtId="167" formatCode="#,##0.00\ [$$-C0C]"/>
      <alignment horizontal="left" vertical="center" textRotation="0" wrapText="0" indent="1" justifyLastLine="0" shrinkToFit="0" readingOrder="0"/>
    </dxf>
    <dxf>
      <numFmt numFmtId="167" formatCode="#,##0.00\ [$$-C0C]"/>
    </dxf>
    <dxf>
      <numFmt numFmtId="167" formatCode="#,##0.00\ [$$-C0C]"/>
      <fill>
        <patternFill patternType="solid">
          <fgColor indexed="64"/>
          <bgColor theme="0"/>
        </patternFill>
      </fill>
    </dxf>
    <dxf>
      <numFmt numFmtId="167" formatCode="#,##0.00\ [$$-C0C]"/>
    </dxf>
    <dxf>
      <numFmt numFmtId="167" formatCode="#,##0.00\ [$$-C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Budget familial" defaultPivotStyle="PivotStyleMedium4">
    <tableStyle name="Budget familial" pivot="0" count="3">
      <tableStyleElement type="wholeTable" dxfId="85"/>
      <tableStyleElement type="headerRow" dxfId="84"/>
      <tableStyleElement type="firstHeaderCell" dxfId="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23261390887284E-3"/>
          <c:y val="8.1632653061224483E-2"/>
          <c:w val="0.97362110311750605"/>
          <c:h val="0.80045351473922899"/>
        </c:manualLayout>
      </c:layout>
      <c:lineChart>
        <c:grouping val="standard"/>
        <c:varyColors val="0"/>
        <c:ser>
          <c:idx val="0"/>
          <c:order val="0"/>
          <c:tx>
            <c:strRef>
              <c:f>'Budget familial'!$B$10</c:f>
              <c:strCache>
                <c:ptCount val="1"/>
                <c:pt idx="0">
                  <c:v>Liquidités disponibles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'Budget familial'!$C$7:$N$7</c:f>
              <c:strCache>
                <c:ptCount val="12"/>
                <c:pt idx="0">
                  <c:v>JANV+B:P.</c:v>
                </c:pt>
                <c:pt idx="1">
                  <c:v>FÉVR.</c:v>
                </c:pt>
                <c:pt idx="2">
                  <c:v>MARS</c:v>
                </c:pt>
                <c:pt idx="3">
                  <c:v>AVR.</c:v>
                </c:pt>
                <c:pt idx="4">
                  <c:v>MAI</c:v>
                </c:pt>
                <c:pt idx="5">
                  <c:v>JUIN</c:v>
                </c:pt>
                <c:pt idx="6">
                  <c:v>JUIL.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'Budget familial'!$C$10:$N$10</c:f>
              <c:numCache>
                <c:formatCode>#\ ##0.00\ [$$-C0C]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26248"/>
        <c:axId val="161227424"/>
      </c:lineChart>
      <c:catAx>
        <c:axId val="1612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1227424"/>
        <c:crosses val="autoZero"/>
        <c:auto val="1"/>
        <c:lblAlgn val="ctr"/>
        <c:lblOffset val="100"/>
        <c:noMultiLvlLbl val="0"/>
      </c:catAx>
      <c:valAx>
        <c:axId val="161227424"/>
        <c:scaling>
          <c:orientation val="minMax"/>
        </c:scaling>
        <c:delete val="1"/>
        <c:axPos val="l"/>
        <c:numFmt formatCode="#\ ##0.00\ [$$-C0C]" sourceLinked="1"/>
        <c:majorTickMark val="none"/>
        <c:minorTickMark val="none"/>
        <c:tickLblPos val="nextTo"/>
        <c:crossAx val="16122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Image 3" descr="Mug à café, calculatrice, ordinateur portable et personne écrivant sur une feuille. L’image a été rognée pour montrer la main de la personne et la partie inférieure du mug et de l’ordinateur portable. " title="Image d’en-tête du modèl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171450"/>
          <a:ext cx="9382125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phique 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Revenus" displayName="tblRevenus" ref="B12:P15" headerRowDxfId="51" dataDxfId="49" totalsRowDxfId="50" headerRowCellStyle="Monétaire" dataCellStyle="Monétaire" totalsRowCellStyle="Monétaire">
  <tableColumns count="15">
    <tableColumn id="1" name="Type de revenu" totalsRowLabel="TOTAL INCOME" dataDxfId="52" totalsRowDxfId="82" dataCellStyle="Monétaire"/>
    <tableColumn id="2" name="JANV." totalsRowFunction="sum" dataDxfId="41" totalsRowDxfId="81" dataCellStyle="Monétaire"/>
    <tableColumn id="3" name="FÉVR." totalsRowFunction="sum" dataDxfId="40" totalsRowDxfId="80" dataCellStyle="Monétaire"/>
    <tableColumn id="4" name="MARS" totalsRowFunction="sum" dataDxfId="39" totalsRowDxfId="79" dataCellStyle="Monétaire"/>
    <tableColumn id="5" name="AVR." totalsRowFunction="sum" dataDxfId="38" totalsRowDxfId="78" dataCellStyle="Monétaire"/>
    <tableColumn id="6" name="MAI" totalsRowFunction="sum" dataDxfId="37" totalsRowDxfId="77" dataCellStyle="Monétaire"/>
    <tableColumn id="7" name="JUIN" totalsRowFunction="sum" dataDxfId="36" totalsRowDxfId="76" dataCellStyle="Monétaire"/>
    <tableColumn id="8" name="JUIL." totalsRowFunction="sum" dataDxfId="35" totalsRowDxfId="75" dataCellStyle="Monétaire"/>
    <tableColumn id="9" name="AOÛT" totalsRowFunction="sum" dataDxfId="34" totalsRowDxfId="74" dataCellStyle="Monétaire"/>
    <tableColumn id="10" name="SEPT." totalsRowFunction="sum" dataDxfId="33" totalsRowDxfId="73" dataCellStyle="Monétaire"/>
    <tableColumn id="11" name="OCT." totalsRowFunction="sum" dataDxfId="32" totalsRowDxfId="72" dataCellStyle="Monétaire"/>
    <tableColumn id="12" name="NOV." totalsRowFunction="sum" dataDxfId="31" totalsRowDxfId="71" dataCellStyle="Monétaire"/>
    <tableColumn id="13" name="DÉC." totalsRowFunction="sum" dataDxfId="30" totalsRowDxfId="70" dataCellStyle="Monétaire"/>
    <tableColumn id="14" name="CUMUL À CE JOUR" totalsRowFunction="sum" dataDxfId="29" totalsRowDxfId="69" dataCellStyle="Monétaire">
      <calculatedColumnFormula>SUM(tblRevenus[[#This Row],[JANV.]:[DÉC.]])</calculatedColumnFormula>
    </tableColumn>
    <tableColumn id="15" name="MOY. MENSUELLE" dataDxfId="28" totalsRowDxfId="68" dataCellStyle="Monétaire">
      <calculatedColumnFormula>IFERROR(AVERAGE(tblRevenus[[#This Row],[JANV.]:[DÉC.]]),"")</calculatedColumnFormula>
    </tableColumn>
  </tableColumns>
  <tableStyleInfo name="Budget familial" showFirstColumn="1" showLastColumn="0" showRowStripes="1" showColumnStripes="0"/>
  <extLst>
    <ext xmlns:x14="http://schemas.microsoft.com/office/spreadsheetml/2009/9/main" uri="{504A1905-F514-4f6f-8877-14C23A59335A}">
      <x14:table altText="Revenu mensuel" altTextSummary="Synthèse des revenus par type pour chaque mois."/>
    </ext>
  </extLst>
</table>
</file>

<file path=xl/tables/table2.xml><?xml version="1.0" encoding="utf-8"?>
<table xmlns="http://schemas.openxmlformats.org/spreadsheetml/2006/main" id="2" name="tblDépenses" displayName="tblDépenses" ref="B17:P61" headerRowDxfId="47" dataDxfId="45" totalsRowDxfId="46" headerRowCellStyle="Monétaire" dataCellStyle="Monétaire" totalsRowCellStyle="Monétaire">
  <tableColumns count="15">
    <tableColumn id="1" name="Dépenses" totalsRowLabel="TOTAL EXPENSES" dataDxfId="48" totalsRowDxfId="67" dataCellStyle="Monétaire"/>
    <tableColumn id="2" name="JANV." totalsRowFunction="sum" dataDxfId="27" totalsRowDxfId="66" dataCellStyle="Monétaire"/>
    <tableColumn id="3" name="FÉVR." totalsRowFunction="sum" dataDxfId="26" totalsRowDxfId="65" dataCellStyle="Monétaire"/>
    <tableColumn id="4" name="MARS" totalsRowFunction="sum" dataDxfId="25" totalsRowDxfId="64" dataCellStyle="Monétaire"/>
    <tableColumn id="5" name="AVR." totalsRowFunction="sum" dataDxfId="24" totalsRowDxfId="63" dataCellStyle="Monétaire"/>
    <tableColumn id="6" name="MAI" totalsRowFunction="sum" dataDxfId="23" totalsRowDxfId="62" dataCellStyle="Monétaire"/>
    <tableColumn id="7" name="JUIN" totalsRowFunction="sum" dataDxfId="22" totalsRowDxfId="61" dataCellStyle="Monétaire"/>
    <tableColumn id="8" name="JUIL." totalsRowFunction="sum" dataDxfId="21" totalsRowDxfId="60" dataCellStyle="Monétaire"/>
    <tableColumn id="9" name="AOÛT" totalsRowFunction="sum" dataDxfId="20" totalsRowDxfId="59" dataCellStyle="Monétaire"/>
    <tableColumn id="10" name="SEPT." totalsRowFunction="sum" dataDxfId="19" totalsRowDxfId="58" dataCellStyle="Monétaire"/>
    <tableColumn id="11" name="OCT." totalsRowFunction="sum" dataDxfId="18" totalsRowDxfId="57" dataCellStyle="Monétaire"/>
    <tableColumn id="12" name="NOV." totalsRowFunction="sum" dataDxfId="17" totalsRowDxfId="56" dataCellStyle="Monétaire"/>
    <tableColumn id="13" name="DÉC." totalsRowFunction="sum" dataDxfId="16" totalsRowDxfId="55" dataCellStyle="Monétaire"/>
    <tableColumn id="14" name="CUMUL À CE JOUR" totalsRowFunction="sum" dataDxfId="15" totalsRowDxfId="54" dataCellStyle="Monétaire">
      <calculatedColumnFormula>SUM(tblDépenses[[#This Row],[JANV.]:[DÉC.]])</calculatedColumnFormula>
    </tableColumn>
    <tableColumn id="15" name="MOY. MENSUELLE" totalsRowFunction="sum" dataDxfId="14" totalsRowDxfId="53" dataCellStyle="Monétaire">
      <calculatedColumnFormula>IFERROR(AVERAGE(tblDépenses[[#This Row],[JANV.]:[DÉC.]]),"")</calculatedColumnFormula>
    </tableColumn>
  </tableColumns>
  <tableStyleInfo name="Budget familial" showFirstColumn="1" showLastColumn="0" showRowStripes="1" showColumnStripes="0"/>
  <extLst>
    <ext xmlns:x14="http://schemas.microsoft.com/office/spreadsheetml/2009/9/main" uri="{504A1905-F514-4f6f-8877-14C23A59335A}">
      <x14:table altText="Dépenses mensuelles" altTextSummary="Synthèse des dépenses pour chaque mois."/>
    </ext>
  </extLst>
</table>
</file>

<file path=xl/tables/table3.xml><?xml version="1.0" encoding="utf-8"?>
<table xmlns="http://schemas.openxmlformats.org/spreadsheetml/2006/main" id="3" name="Tableau3" displayName="Tableau3" ref="B7:P10" totalsRowShown="0" headerRowDxfId="43" dataDxfId="42" headerRowCellStyle="Monétaire" dataCellStyle="Monétaire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Synthèse" dataDxfId="44" dataCellStyle="Monétaire"/>
    <tableColumn id="2" name="JANV+B:P." dataDxfId="13" dataCellStyle="Monétaire"/>
    <tableColumn id="3" name="FÉVR." dataDxfId="12" dataCellStyle="Monétaire"/>
    <tableColumn id="4" name="MARS" dataDxfId="11" dataCellStyle="Monétaire"/>
    <tableColumn id="5" name="AVR." dataDxfId="10" dataCellStyle="Monétaire"/>
    <tableColumn id="6" name="MAI" dataDxfId="9" dataCellStyle="Monétaire"/>
    <tableColumn id="7" name="JUIN" dataDxfId="8" dataCellStyle="Monétaire"/>
    <tableColumn id="8" name="JUIL." dataDxfId="7" dataCellStyle="Monétaire"/>
    <tableColumn id="9" name="AOÛT" dataDxfId="6" dataCellStyle="Monétaire"/>
    <tableColumn id="10" name="SEPT." dataDxfId="5" dataCellStyle="Monétaire"/>
    <tableColumn id="11" name="OCT." dataDxfId="4" dataCellStyle="Monétaire"/>
    <tableColumn id="12" name="NOV." dataDxfId="3" dataCellStyle="Monétaire"/>
    <tableColumn id="13" name="DÉC." dataDxfId="2" dataCellStyle="Monétaire">
      <calculatedColumnFormula>IF(COUNT(tblRevenus[DÉC.])=0,"",SUM(tblRevenus[DÉC.]))</calculatedColumnFormula>
    </tableColumn>
    <tableColumn id="14" name="CUMUL À CE JOUR" dataDxfId="1" dataCellStyle="Monétaire">
      <calculatedColumnFormula>SUM(C8:N8)</calculatedColumnFormula>
    </tableColumn>
    <tableColumn id="15" name="MOY. MENSUELLE" dataDxfId="0" dataCellStyle="Monétaire">
      <calculatedColumnFormula>IFERROR(AVERAGE(C8:N8),"")</calculatedColumnFormula>
    </tableColumn>
  </tableColumns>
  <tableStyleInfo name="Budget famili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239"/>
  <sheetViews>
    <sheetView showGridLines="0" tabSelected="1" zoomScaleNormal="100" workbookViewId="0">
      <selection activeCell="C59" sqref="C59"/>
    </sheetView>
  </sheetViews>
  <sheetFormatPr baseColWidth="10" defaultColWidth="9.140625" defaultRowHeight="21" customHeight="1" x14ac:dyDescent="0.25"/>
  <cols>
    <col min="1" max="1" width="2.5703125" style="2" customWidth="1"/>
    <col min="2" max="2" width="23.5703125" style="5" bestFit="1" customWidth="1"/>
    <col min="3" max="4" width="15.85546875" style="20" customWidth="1"/>
    <col min="5" max="6" width="13.140625" style="20" customWidth="1"/>
    <col min="7" max="14" width="12.5703125" style="20" customWidth="1"/>
    <col min="15" max="15" width="19.5703125" style="20" customWidth="1"/>
    <col min="16" max="16" width="25.140625" style="21" customWidth="1"/>
    <col min="17" max="17" width="2.5703125" style="2" customWidth="1"/>
    <col min="18" max="16384" width="9.140625" style="2"/>
  </cols>
  <sheetData>
    <row r="1" spans="1:17" ht="13.5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7"/>
    </row>
    <row r="2" spans="1:17" ht="141" customHeight="1" x14ac:dyDescent="0.3">
      <c r="A2" s="1"/>
      <c r="B2" s="22">
        <v>2018</v>
      </c>
      <c r="C2" s="22"/>
      <c r="D2" s="22"/>
      <c r="E2" s="23" t="s">
        <v>19</v>
      </c>
      <c r="F2" s="23"/>
      <c r="G2" s="6"/>
      <c r="H2" s="7"/>
      <c r="I2" s="7"/>
      <c r="J2" s="7"/>
      <c r="K2" s="6"/>
      <c r="L2" s="6"/>
      <c r="M2" s="7"/>
      <c r="N2" s="6"/>
      <c r="O2" s="6"/>
      <c r="P2" s="18"/>
      <c r="Q2" s="2" t="s">
        <v>32</v>
      </c>
    </row>
    <row r="3" spans="1:17" ht="15.75" customHeight="1" x14ac:dyDescent="0.3">
      <c r="A3" s="1"/>
      <c r="B3" s="8"/>
      <c r="C3" s="8"/>
      <c r="D3" s="9"/>
      <c r="E3" s="9"/>
      <c r="F3" s="10"/>
      <c r="G3" s="11"/>
      <c r="H3" s="10"/>
      <c r="I3" s="10"/>
      <c r="J3" s="10"/>
      <c r="K3" s="11"/>
      <c r="L3" s="11"/>
      <c r="M3" s="10"/>
      <c r="N3" s="11"/>
      <c r="O3" s="11"/>
      <c r="P3" s="19"/>
    </row>
    <row r="4" spans="1:17" ht="75" customHeight="1" x14ac:dyDescent="0.3">
      <c r="A4" s="1"/>
      <c r="B4" s="12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0"/>
      <c r="P4" s="16"/>
    </row>
    <row r="5" spans="1:17" ht="19.5" customHeight="1" x14ac:dyDescent="0.3">
      <c r="A5" s="1"/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0"/>
      <c r="P5" s="16"/>
    </row>
    <row r="6" spans="1:17" ht="9" customHeight="1" x14ac:dyDescent="0.3">
      <c r="A6" s="1"/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0"/>
      <c r="P6" s="16"/>
    </row>
    <row r="7" spans="1:17" ht="21" customHeight="1" x14ac:dyDescent="0.3">
      <c r="A7" s="1"/>
      <c r="B7" s="24" t="s">
        <v>1</v>
      </c>
      <c r="C7" s="25" t="s">
        <v>33</v>
      </c>
      <c r="D7" s="25" t="s">
        <v>18</v>
      </c>
      <c r="E7" s="25" t="s">
        <v>20</v>
      </c>
      <c r="F7" s="25" t="s">
        <v>21</v>
      </c>
      <c r="G7" s="25" t="s">
        <v>22</v>
      </c>
      <c r="H7" s="25" t="s">
        <v>23</v>
      </c>
      <c r="I7" s="25" t="s">
        <v>24</v>
      </c>
      <c r="J7" s="25" t="s">
        <v>25</v>
      </c>
      <c r="K7" s="25" t="s">
        <v>26</v>
      </c>
      <c r="L7" s="25" t="s">
        <v>27</v>
      </c>
      <c r="M7" s="25" t="s">
        <v>28</v>
      </c>
      <c r="N7" s="25" t="s">
        <v>29</v>
      </c>
      <c r="O7" s="25" t="s">
        <v>30</v>
      </c>
      <c r="P7" s="26" t="s">
        <v>31</v>
      </c>
    </row>
    <row r="8" spans="1:17" ht="21" customHeight="1" x14ac:dyDescent="0.3">
      <c r="A8" s="1"/>
      <c r="B8" s="27" t="s">
        <v>2</v>
      </c>
      <c r="C8" s="44"/>
      <c r="D8" s="44" t="str">
        <f>IF(COUNT(tblRevenus[FÉVR.])=0,"",SUM(tblRevenus[FÉVR.]))</f>
        <v/>
      </c>
      <c r="E8" s="44" t="str">
        <f>IF(COUNT(tblRevenus[MARS])=0,"",SUM(tblRevenus[MARS]))</f>
        <v/>
      </c>
      <c r="F8" s="44" t="str">
        <f>IF(COUNT(tblRevenus[AVR.])=0,"",SUM(tblRevenus[AVR.]))</f>
        <v/>
      </c>
      <c r="G8" s="44" t="str">
        <f>IF(COUNT(tblRevenus[MAI])=0,"",SUM(tblRevenus[MAI]))</f>
        <v/>
      </c>
      <c r="H8" s="44" t="str">
        <f>IF(COUNT(tblRevenus[JUIN])=0,"",SUM(tblRevenus[JUIN]))</f>
        <v/>
      </c>
      <c r="I8" s="44" t="str">
        <f>IF(COUNT(tblRevenus[JUIL.])=0,"",SUM(tblRevenus[JUIL.]))</f>
        <v/>
      </c>
      <c r="J8" s="44" t="str">
        <f>IF(COUNT(tblRevenus[AOÛT])=0,"",SUM(tblRevenus[AOÛT]))</f>
        <v/>
      </c>
      <c r="K8" s="44" t="str">
        <f>IF(COUNT(tblRevenus[SEPT.])=0,"",SUM(tblRevenus[SEPT.]))</f>
        <v/>
      </c>
      <c r="L8" s="44" t="str">
        <f>IF(COUNT(tblRevenus[OCT.])=0,"",SUM(tblRevenus[OCT.]))</f>
        <v/>
      </c>
      <c r="M8" s="44" t="str">
        <f>IF(COUNT(tblRevenus[NOV.])=0,"",SUM(tblRevenus[NOV.]))</f>
        <v/>
      </c>
      <c r="N8" s="44" t="str">
        <f>IF(COUNT(tblRevenus[DÉC.])=0,"",SUM(tblRevenus[DÉC.]))</f>
        <v/>
      </c>
      <c r="O8" s="44">
        <f>SUM(C8:N8)</f>
        <v>0</v>
      </c>
      <c r="P8" s="43" t="str">
        <f>IFERROR(AVERAGE(C8:N8),"")</f>
        <v/>
      </c>
    </row>
    <row r="9" spans="1:17" ht="21" customHeight="1" x14ac:dyDescent="0.3">
      <c r="A9" s="1"/>
      <c r="B9" s="27" t="s">
        <v>3</v>
      </c>
      <c r="C9" s="44"/>
      <c r="D9" s="44" t="str">
        <f>IF(COUNT(tblDépenses[FÉVR.])=0,"",SUM(tblDépenses[FÉVR.]))</f>
        <v/>
      </c>
      <c r="E9" s="44" t="str">
        <f>IF(COUNT(tblDépenses[MARS])=0,"",SUM(tblDépenses[MARS]))</f>
        <v/>
      </c>
      <c r="F9" s="44" t="str">
        <f>IF(COUNT(tblDépenses[AVR.])=0,"",SUM(tblDépenses[AVR.]))</f>
        <v/>
      </c>
      <c r="G9" s="44" t="str">
        <f>IF(COUNT(tblDépenses[MAI])=0,"",SUM(tblDépenses[MAI]))</f>
        <v/>
      </c>
      <c r="H9" s="44" t="str">
        <f>IF(COUNT(tblDépenses[JUIN])=0,"",SUM(tblDépenses[JUIN]))</f>
        <v/>
      </c>
      <c r="I9" s="44" t="str">
        <f>IF(COUNT(tblDépenses[JUIL.])=0,"",SUM(tblDépenses[JUIL.]))</f>
        <v/>
      </c>
      <c r="J9" s="44" t="str">
        <f>IF(COUNT(tblDépenses[AOÛT])=0,"",SUM(tblDépenses[AOÛT]))</f>
        <v/>
      </c>
      <c r="K9" s="44" t="str">
        <f>IF(COUNT(tblDépenses[SEPT.])=0,"",SUM(tblDépenses[SEPT.]))</f>
        <v/>
      </c>
      <c r="L9" s="44" t="str">
        <f>IF(COUNT(tblDépenses[OCT.])=0,"",SUM(tblDépenses[OCT.]))</f>
        <v/>
      </c>
      <c r="M9" s="44" t="str">
        <f>IF(COUNT(tblDépenses[NOV.])=0,"",SUM(tblDépenses[NOV.]))</f>
        <v/>
      </c>
      <c r="N9" s="44" t="str">
        <f>IF(COUNT(tblRevenus[DÉC.])=0,"",SUM(tblRevenus[DÉC.]))</f>
        <v/>
      </c>
      <c r="O9" s="44">
        <f t="shared" ref="O9:O10" si="0">SUM(C9:N9)</f>
        <v>0</v>
      </c>
      <c r="P9" s="43" t="str">
        <f t="shared" ref="P9:P10" si="1">IFERROR(AVERAGE(C9:N9),"")</f>
        <v/>
      </c>
    </row>
    <row r="10" spans="1:17" ht="21" customHeight="1" x14ac:dyDescent="0.3">
      <c r="A10" s="1"/>
      <c r="B10" s="27" t="s">
        <v>4</v>
      </c>
      <c r="C10" s="44"/>
      <c r="D10" s="44" t="str">
        <f>IFERROR(IF(COUNT(tblRevenus[FÉVR.])=0,"",D8-D9),"")</f>
        <v/>
      </c>
      <c r="E10" s="44" t="str">
        <f>IFERROR(IF(COUNT(tblRevenus[MARS])=0,"",E8-E9),"")</f>
        <v/>
      </c>
      <c r="F10" s="44" t="str">
        <f>IFERROR(IF(COUNT(tblRevenus[AVR.])=0,"",F8-F9),"")</f>
        <v/>
      </c>
      <c r="G10" s="44" t="str">
        <f>IFERROR(IF(COUNT(tblRevenus[MAI])=0,"",G8-G9),"")</f>
        <v/>
      </c>
      <c r="H10" s="44" t="str">
        <f>IFERROR(IF(COUNT(tblRevenus[JUIN])=0,"",H8-H9),"")</f>
        <v/>
      </c>
      <c r="I10" s="44" t="str">
        <f>IFERROR(IF(COUNT(tblRevenus[JUIL.])=0,"",I8-I9),"")</f>
        <v/>
      </c>
      <c r="J10" s="44" t="str">
        <f>IFERROR(IF(COUNT(tblRevenus[AOÛT])=0,"",J8-J9),"")</f>
        <v/>
      </c>
      <c r="K10" s="44" t="str">
        <f>IFERROR(IF(COUNT(tblRevenus[SEPT.])=0,"",K8-K9),"")</f>
        <v/>
      </c>
      <c r="L10" s="44" t="str">
        <f>IFERROR(IF(COUNT(tblRevenus[OCT.])=0,"",L8-L9),"")</f>
        <v/>
      </c>
      <c r="M10" s="44" t="str">
        <f>IFERROR(IF(COUNT(tblRevenus[NOV.])=0,"",M8-M9),"")</f>
        <v/>
      </c>
      <c r="N10" s="44" t="str">
        <f>IF(COUNT(tblRevenus[DÉC.])=0,"",SUM(tblRevenus[DÉC.]))</f>
        <v/>
      </c>
      <c r="O10" s="44">
        <f t="shared" si="0"/>
        <v>0</v>
      </c>
      <c r="P10" s="43" t="str">
        <f t="shared" si="1"/>
        <v/>
      </c>
    </row>
    <row r="11" spans="1:17" ht="9" customHeight="1" x14ac:dyDescent="0.3">
      <c r="A11" s="1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7" s="3" customFormat="1" ht="21" customHeight="1" x14ac:dyDescent="0.25">
      <c r="B12" s="33" t="s">
        <v>5</v>
      </c>
      <c r="C12" s="34" t="s">
        <v>17</v>
      </c>
      <c r="D12" s="34" t="s">
        <v>18</v>
      </c>
      <c r="E12" s="34" t="s">
        <v>20</v>
      </c>
      <c r="F12" s="34" t="s">
        <v>21</v>
      </c>
      <c r="G12" s="34" t="s">
        <v>22</v>
      </c>
      <c r="H12" s="34" t="s">
        <v>23</v>
      </c>
      <c r="I12" s="34" t="s">
        <v>24</v>
      </c>
      <c r="J12" s="34" t="s">
        <v>25</v>
      </c>
      <c r="K12" s="34" t="s">
        <v>26</v>
      </c>
      <c r="L12" s="34" t="s">
        <v>27</v>
      </c>
      <c r="M12" s="34" t="s">
        <v>28</v>
      </c>
      <c r="N12" s="34" t="s">
        <v>29</v>
      </c>
      <c r="O12" s="34" t="s">
        <v>30</v>
      </c>
      <c r="P12" s="35" t="s">
        <v>31</v>
      </c>
    </row>
    <row r="13" spans="1:17" s="3" customFormat="1" ht="21" customHeight="1" x14ac:dyDescent="0.25">
      <c r="A13" s="4"/>
      <c r="B13" s="36" t="s">
        <v>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>
        <f>SUM(tblRevenus[[#This Row],[JANV.]:[DÉC.]])</f>
        <v>0</v>
      </c>
      <c r="P13" s="41" t="str">
        <f>IFERROR(AVERAGE(tblRevenus[[#This Row],[JANV.]:[DÉC.]]),"")</f>
        <v/>
      </c>
    </row>
    <row r="14" spans="1:17" ht="21" customHeight="1" x14ac:dyDescent="0.3">
      <c r="A14" s="1"/>
      <c r="B14" s="36" t="s">
        <v>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f>SUM(tblRevenus[[#This Row],[JANV.]:[DÉC.]])</f>
        <v>0</v>
      </c>
      <c r="P14" s="41" t="str">
        <f>IFERROR(AVERAGE(tblRevenus[[#This Row],[JANV.]:[DÉC.]]),"")</f>
        <v/>
      </c>
    </row>
    <row r="15" spans="1:17" ht="21" customHeight="1" x14ac:dyDescent="0.3">
      <c r="A15" s="1"/>
      <c r="B15" s="36" t="s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>
        <f>SUM(tblRevenus[[#This Row],[JANV.]:[DÉC.]])</f>
        <v>0</v>
      </c>
      <c r="P15" s="41" t="str">
        <f>IFERROR(AVERAGE(tblRevenus[[#This Row],[JANV.]:[DÉC.]]),"")</f>
        <v/>
      </c>
    </row>
    <row r="16" spans="1:17" ht="9" customHeight="1" x14ac:dyDescent="0.3">
      <c r="A16" s="1"/>
      <c r="B16" s="37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1:16" ht="21" customHeight="1" x14ac:dyDescent="0.3">
      <c r="A17" s="1"/>
      <c r="B17" s="33" t="s">
        <v>3</v>
      </c>
      <c r="C17" s="34" t="s">
        <v>17</v>
      </c>
      <c r="D17" s="34" t="s">
        <v>18</v>
      </c>
      <c r="E17" s="34" t="s">
        <v>20</v>
      </c>
      <c r="F17" s="34" t="s">
        <v>21</v>
      </c>
      <c r="G17" s="34" t="s">
        <v>22</v>
      </c>
      <c r="H17" s="34" t="s">
        <v>23</v>
      </c>
      <c r="I17" s="34" t="s">
        <v>24</v>
      </c>
      <c r="J17" s="34" t="s">
        <v>25</v>
      </c>
      <c r="K17" s="34" t="s">
        <v>26</v>
      </c>
      <c r="L17" s="34" t="s">
        <v>27</v>
      </c>
      <c r="M17" s="34" t="s">
        <v>28</v>
      </c>
      <c r="N17" s="34" t="s">
        <v>29</v>
      </c>
      <c r="O17" s="34" t="s">
        <v>30</v>
      </c>
      <c r="P17" s="35" t="s">
        <v>31</v>
      </c>
    </row>
    <row r="18" spans="1:16" ht="21" customHeight="1" x14ac:dyDescent="0.3">
      <c r="A18" s="1"/>
      <c r="B18" s="36" t="s">
        <v>37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>
        <f>SUM(tblDépenses[[#This Row],[JANV.]:[DÉC.]])</f>
        <v>0</v>
      </c>
      <c r="P18" s="41" t="str">
        <f>IFERROR(AVERAGE(tblDépenses[[#This Row],[JANV.]:[DÉC.]]),"")</f>
        <v/>
      </c>
    </row>
    <row r="19" spans="1:16" ht="21" customHeight="1" x14ac:dyDescent="0.3">
      <c r="A19" s="1"/>
      <c r="B19" s="36" t="s">
        <v>34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f>SUM(tblDépenses[[#This Row],[JANV.]:[DÉC.]])</f>
        <v>0</v>
      </c>
      <c r="P19" s="41" t="str">
        <f>IFERROR(AVERAGE(tblDépenses[[#This Row],[JANV.]:[DÉC.]]),"")</f>
        <v/>
      </c>
    </row>
    <row r="20" spans="1:16" ht="21" customHeight="1" x14ac:dyDescent="0.3">
      <c r="A20" s="1"/>
      <c r="B20" s="36" t="s">
        <v>35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f>SUM(tblDépenses[[#This Row],[JANV.]:[DÉC.]])</f>
        <v>0</v>
      </c>
      <c r="P20" s="41" t="str">
        <f>IFERROR(AVERAGE(tblDépenses[[#This Row],[JANV.]:[DÉC.]]),"")</f>
        <v/>
      </c>
    </row>
    <row r="21" spans="1:16" ht="21" customHeight="1" x14ac:dyDescent="0.3">
      <c r="A21" s="1"/>
      <c r="B21" s="36" t="s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f>SUM(tblDépenses[[#This Row],[JANV.]:[DÉC.]])</f>
        <v>0</v>
      </c>
      <c r="P21" s="41" t="str">
        <f>IFERROR(AVERAGE(tblDépenses[[#This Row],[JANV.]:[DÉC.]]),"")</f>
        <v/>
      </c>
    </row>
    <row r="22" spans="1:16" ht="21" customHeight="1" x14ac:dyDescent="0.3">
      <c r="A22" s="1"/>
      <c r="B22" s="36" t="s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f>SUM(tblDépenses[[#This Row],[JANV.]:[DÉC.]])</f>
        <v>0</v>
      </c>
      <c r="P22" s="41" t="str">
        <f>IFERROR(AVERAGE(tblDépenses[[#This Row],[JANV.]:[DÉC.]]),"")</f>
        <v/>
      </c>
    </row>
    <row r="23" spans="1:16" ht="21" customHeight="1" x14ac:dyDescent="0.3">
      <c r="A23" s="1"/>
      <c r="B23" s="36" t="s">
        <v>36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f>SUM(tblDépenses[[#This Row],[JANV.]:[DÉC.]])</f>
        <v>0</v>
      </c>
      <c r="P23" s="41" t="str">
        <f>IFERROR(AVERAGE(tblDépenses[[#This Row],[JANV.]:[DÉC.]]),"")</f>
        <v/>
      </c>
    </row>
    <row r="24" spans="1:16" ht="21" customHeight="1" x14ac:dyDescent="0.3">
      <c r="A24" s="1"/>
      <c r="B24" s="36" t="s">
        <v>42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>
        <f>SUM(tblDépenses[[#This Row],[JANV.]:[DÉC.]])</f>
        <v>0</v>
      </c>
      <c r="P24" s="41" t="str">
        <f>IFERROR(AVERAGE(tblDépenses[[#This Row],[JANV.]:[DÉC.]]),"")</f>
        <v/>
      </c>
    </row>
    <row r="25" spans="1:16" ht="21" customHeight="1" x14ac:dyDescent="0.3">
      <c r="A25" s="1"/>
      <c r="B25" s="36" t="s">
        <v>41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f>SUM(tblDépenses[[#This Row],[JANV.]:[DÉC.]])</f>
        <v>0</v>
      </c>
      <c r="P25" s="41" t="str">
        <f>IFERROR(AVERAGE(tblDépenses[[#This Row],[JANV.]:[DÉC.]]),"")</f>
        <v/>
      </c>
    </row>
    <row r="26" spans="1:16" ht="21" customHeight="1" x14ac:dyDescent="0.3">
      <c r="A26" s="1"/>
      <c r="B26" s="36" t="s">
        <v>43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>
        <f>SUM(tblDépenses[[#This Row],[JANV.]:[DÉC.]])</f>
        <v>0</v>
      </c>
      <c r="P26" s="41" t="str">
        <f>IFERROR(AVERAGE(tblDépenses[[#This Row],[JANV.]:[DÉC.]]),"")</f>
        <v/>
      </c>
    </row>
    <row r="27" spans="1:16" ht="21" customHeight="1" x14ac:dyDescent="0.3">
      <c r="A27" s="1"/>
      <c r="B27" s="36" t="s">
        <v>11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f>SUM(tblDépenses[[#This Row],[JANV.]:[DÉC.]])</f>
        <v>0</v>
      </c>
      <c r="P27" s="41" t="str">
        <f>IFERROR(AVERAGE(tblDépenses[[#This Row],[JANV.]:[DÉC.]]),"")</f>
        <v/>
      </c>
    </row>
    <row r="28" spans="1:16" ht="21" customHeight="1" x14ac:dyDescent="0.3">
      <c r="A28" s="1"/>
      <c r="B28" s="36" t="s">
        <v>12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>
        <f>SUM(tblDépenses[[#This Row],[JANV.]:[DÉC.]])</f>
        <v>0</v>
      </c>
      <c r="P28" s="41" t="str">
        <f>IFERROR(AVERAGE(tblDépenses[[#This Row],[JANV.]:[DÉC.]]),"")</f>
        <v/>
      </c>
    </row>
    <row r="29" spans="1:16" ht="21" customHeight="1" x14ac:dyDescent="0.3">
      <c r="A29" s="1"/>
      <c r="B29" s="36" t="s">
        <v>13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f>SUM(tblDépenses[[#This Row],[JANV.]:[DÉC.]])</f>
        <v>0</v>
      </c>
      <c r="P29" s="41" t="str">
        <f>IFERROR(AVERAGE(tblDépenses[[#This Row],[JANV.]:[DÉC.]]),"")</f>
        <v/>
      </c>
    </row>
    <row r="30" spans="1:16" ht="21" customHeight="1" x14ac:dyDescent="0.3">
      <c r="A30" s="1"/>
      <c r="B30" s="36" t="s">
        <v>14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>
        <f>SUM(tblDépenses[[#This Row],[JANV.]:[DÉC.]])</f>
        <v>0</v>
      </c>
      <c r="P30" s="41" t="str">
        <f>IFERROR(AVERAGE(tblDépenses[[#This Row],[JANV.]:[DÉC.]]),"")</f>
        <v/>
      </c>
    </row>
    <row r="31" spans="1:16" ht="21" customHeight="1" x14ac:dyDescent="0.25">
      <c r="B31" s="36" t="s">
        <v>44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f>SUM(tblDépenses[[#This Row],[JANV.]:[DÉC.]])</f>
        <v>0</v>
      </c>
      <c r="P31" s="41" t="str">
        <f>IFERROR(AVERAGE(tblDépenses[[#This Row],[JANV.]:[DÉC.]]),"")</f>
        <v/>
      </c>
    </row>
    <row r="32" spans="1:16" ht="21" customHeight="1" x14ac:dyDescent="0.3">
      <c r="A32" s="1"/>
      <c r="B32" s="36" t="s">
        <v>45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f>SUM(tblDépenses[[#This Row],[JANV.]:[DÉC.]])</f>
        <v>0</v>
      </c>
      <c r="P32" s="41" t="str">
        <f>IFERROR(AVERAGE(tblDépenses[[#This Row],[JANV.]:[DÉC.]]),"")</f>
        <v/>
      </c>
    </row>
    <row r="33" spans="2:16" ht="21" customHeight="1" x14ac:dyDescent="0.25">
      <c r="B33" s="36" t="s">
        <v>46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>
        <f>SUM(tblDépenses[[#This Row],[JANV.]:[DÉC.]])</f>
        <v>0</v>
      </c>
      <c r="P33" s="41" t="str">
        <f>IFERROR(AVERAGE(tblDépenses[[#This Row],[JANV.]:[DÉC.]]),"")</f>
        <v/>
      </c>
    </row>
    <row r="34" spans="2:16" ht="21" customHeight="1" x14ac:dyDescent="0.25">
      <c r="B34" s="36" t="s">
        <v>15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>
        <f>SUM(tblDépenses[[#This Row],[JANV.]:[DÉC.]])</f>
        <v>0</v>
      </c>
      <c r="P34" s="41" t="str">
        <f>IFERROR(AVERAGE(tblDépenses[[#This Row],[JANV.]:[DÉC.]]),"")</f>
        <v/>
      </c>
    </row>
    <row r="35" spans="2:16" ht="21" customHeight="1" x14ac:dyDescent="0.25">
      <c r="B35" s="36" t="s">
        <v>16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>
        <f>SUM(tblDépenses[[#This Row],[JANV.]:[DÉC.]])</f>
        <v>0</v>
      </c>
      <c r="P35" s="41" t="str">
        <f>IFERROR(AVERAGE(tblDépenses[[#This Row],[JANV.]:[DÉC.]]),"")</f>
        <v/>
      </c>
    </row>
    <row r="36" spans="2:16" ht="21" customHeight="1" x14ac:dyDescent="0.25">
      <c r="B36" s="38" t="s">
        <v>38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f>SUM(tblDépenses[[#This Row],[JANV.]:[DÉC.]])</f>
        <v>0</v>
      </c>
      <c r="P36" s="41" t="str">
        <f>IFERROR(AVERAGE(tblDépenses[[#This Row],[JANV.]:[DÉC.]]),"")</f>
        <v/>
      </c>
    </row>
    <row r="37" spans="2:16" ht="21" customHeight="1" x14ac:dyDescent="0.25">
      <c r="B37" s="39" t="s">
        <v>39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>
        <f>SUM(tblDépenses[[#This Row],[JANV.]:[DÉC.]])</f>
        <v>0</v>
      </c>
      <c r="P37" s="43" t="str">
        <f>IFERROR(AVERAGE(tblDépenses[[#This Row],[JANV.]:[DÉC.]]),"")</f>
        <v/>
      </c>
    </row>
    <row r="38" spans="2:16" ht="21" customHeight="1" x14ac:dyDescent="0.25">
      <c r="B38" s="39" t="s">
        <v>40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>
        <f>SUM(tblDépenses[[#This Row],[JANV.]:[DÉC.]])</f>
        <v>0</v>
      </c>
      <c r="P38" s="43" t="str">
        <f>IFERROR(AVERAGE(tblDépenses[[#This Row],[JANV.]:[DÉC.]]),"")</f>
        <v/>
      </c>
    </row>
    <row r="39" spans="2:16" ht="21" customHeight="1" x14ac:dyDescent="0.25">
      <c r="B39" s="39" t="s">
        <v>47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>
        <f>SUM(tblDépenses[[#This Row],[JANV.]:[DÉC.]])</f>
        <v>0</v>
      </c>
      <c r="P39" s="43" t="str">
        <f>IFERROR(AVERAGE(tblDépenses[[#This Row],[JANV.]:[DÉC.]]),"")</f>
        <v/>
      </c>
    </row>
    <row r="40" spans="2:16" ht="21" customHeight="1" x14ac:dyDescent="0.25">
      <c r="B40" s="39" t="s">
        <v>16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>
        <f>SUM(tblDépenses[[#This Row],[JANV.]:[DÉC.]])</f>
        <v>0</v>
      </c>
      <c r="P40" s="41" t="str">
        <f>IFERROR(AVERAGE(tblDépenses[[#This Row],[JANV.]:[DÉC.]]),"")</f>
        <v/>
      </c>
    </row>
    <row r="41" spans="2:16" ht="21" customHeight="1" x14ac:dyDescent="0.25">
      <c r="B41" s="39" t="s">
        <v>48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f>SUM(tblDépenses[[#This Row],[JANV.]:[DÉC.]])</f>
        <v>0</v>
      </c>
      <c r="P41" s="41" t="str">
        <f>IFERROR(AVERAGE(tblDépenses[[#This Row],[JANV.]:[DÉC.]]),"")</f>
        <v/>
      </c>
    </row>
    <row r="42" spans="2:16" ht="21" customHeight="1" x14ac:dyDescent="0.25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>
        <f>SUM(tblDépenses[[#This Row],[JANV.]:[DÉC.]])</f>
        <v>0</v>
      </c>
      <c r="P42" s="41" t="str">
        <f>IFERROR(AVERAGE(tblDépenses[[#This Row],[JANV.]:[DÉC.]]),"")</f>
        <v/>
      </c>
    </row>
    <row r="43" spans="2:16" ht="21" customHeight="1" x14ac:dyDescent="0.2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>
        <f>SUM(tblDépenses[[#This Row],[JANV.]:[DÉC.]])</f>
        <v>0</v>
      </c>
      <c r="P43" s="41" t="str">
        <f>IFERROR(AVERAGE(tblDépenses[[#This Row],[JANV.]:[DÉC.]]),"")</f>
        <v/>
      </c>
    </row>
    <row r="44" spans="2:16" ht="21" customHeight="1" x14ac:dyDescent="0.25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f>SUM(tblDépenses[[#This Row],[JANV.]:[DÉC.]])</f>
        <v>0</v>
      </c>
      <c r="P44" s="41" t="str">
        <f>IFERROR(AVERAGE(tblDépenses[[#This Row],[JANV.]:[DÉC.]]),"")</f>
        <v/>
      </c>
    </row>
    <row r="45" spans="2:16" ht="21" customHeight="1" x14ac:dyDescent="0.2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f>SUM(tblDépenses[[#This Row],[JANV.]:[DÉC.]])</f>
        <v>0</v>
      </c>
      <c r="P45" s="41" t="str">
        <f>IFERROR(AVERAGE(tblDépenses[[#This Row],[JANV.]:[DÉC.]]),"")</f>
        <v/>
      </c>
    </row>
    <row r="46" spans="2:16" ht="21" customHeight="1" x14ac:dyDescent="0.25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f>SUM(tblDépenses[[#This Row],[JANV.]:[DÉC.]])</f>
        <v>0</v>
      </c>
      <c r="P46" s="41" t="str">
        <f>IFERROR(AVERAGE(tblDépenses[[#This Row],[JANV.]:[DÉC.]]),"")</f>
        <v/>
      </c>
    </row>
    <row r="47" spans="2:16" ht="21" customHeight="1" x14ac:dyDescent="0.25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>
        <f>SUM(tblDépenses[[#This Row],[JANV.]:[DÉC.]])</f>
        <v>0</v>
      </c>
      <c r="P47" s="41" t="str">
        <f>IFERROR(AVERAGE(tblDépenses[[#This Row],[JANV.]:[DÉC.]]),"")</f>
        <v/>
      </c>
    </row>
    <row r="48" spans="2:16" ht="21" customHeight="1" x14ac:dyDescent="0.25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>
        <f>SUM(tblDépenses[[#This Row],[JANV.]:[DÉC.]])</f>
        <v>0</v>
      </c>
      <c r="P48" s="41" t="str">
        <f>IFERROR(AVERAGE(tblDépenses[[#This Row],[JANV.]:[DÉC.]]),"")</f>
        <v/>
      </c>
    </row>
    <row r="49" spans="2:16" ht="21" customHeight="1" x14ac:dyDescent="0.25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f>SUM(tblDépenses[[#This Row],[JANV.]:[DÉC.]])</f>
        <v>0</v>
      </c>
      <c r="P49" s="41" t="str">
        <f>IFERROR(AVERAGE(tblDépenses[[#This Row],[JANV.]:[DÉC.]]),"")</f>
        <v/>
      </c>
    </row>
    <row r="50" spans="2:16" ht="21" customHeight="1" x14ac:dyDescent="0.25"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>
        <f>SUM(tblDépenses[[#This Row],[JANV.]:[DÉC.]])</f>
        <v>0</v>
      </c>
      <c r="P50" s="41" t="str">
        <f>IFERROR(AVERAGE(tblDépenses[[#This Row],[JANV.]:[DÉC.]]),"")</f>
        <v/>
      </c>
    </row>
    <row r="51" spans="2:16" ht="21" customHeight="1" x14ac:dyDescent="0.25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f>SUM(tblDépenses[[#This Row],[JANV.]:[DÉC.]])</f>
        <v>0</v>
      </c>
      <c r="P51" s="41" t="str">
        <f>IFERROR(AVERAGE(tblDépenses[[#This Row],[JANV.]:[DÉC.]]),"")</f>
        <v/>
      </c>
    </row>
    <row r="52" spans="2:16" ht="21" customHeight="1" x14ac:dyDescent="0.25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>
        <f>SUM(tblDépenses[[#This Row],[JANV.]:[DÉC.]])</f>
        <v>0</v>
      </c>
      <c r="P52" s="41" t="str">
        <f>IFERROR(AVERAGE(tblDépenses[[#This Row],[JANV.]:[DÉC.]]),"")</f>
        <v/>
      </c>
    </row>
    <row r="53" spans="2:16" ht="21" customHeight="1" x14ac:dyDescent="0.25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>
        <f>SUM(tblDépenses[[#This Row],[JANV.]:[DÉC.]])</f>
        <v>0</v>
      </c>
      <c r="P53" s="41" t="str">
        <f>IFERROR(AVERAGE(tblDépenses[[#This Row],[JANV.]:[DÉC.]]),"")</f>
        <v/>
      </c>
    </row>
    <row r="54" spans="2:16" ht="21" customHeight="1" x14ac:dyDescent="0.2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>
        <f>SUM(tblDépenses[[#This Row],[JANV.]:[DÉC.]])</f>
        <v>0</v>
      </c>
      <c r="P54" s="41" t="str">
        <f>IFERROR(AVERAGE(tblDépenses[[#This Row],[JANV.]:[DÉC.]]),"")</f>
        <v/>
      </c>
    </row>
    <row r="55" spans="2:16" ht="21" customHeight="1" x14ac:dyDescent="0.25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f>SUM(tblDépenses[[#This Row],[JANV.]:[DÉC.]])</f>
        <v>0</v>
      </c>
      <c r="P55" s="41" t="str">
        <f>IFERROR(AVERAGE(tblDépenses[[#This Row],[JANV.]:[DÉC.]]),"")</f>
        <v/>
      </c>
    </row>
    <row r="56" spans="2:16" ht="21" customHeight="1" x14ac:dyDescent="0.25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>
        <f>SUM(tblDépenses[[#This Row],[JANV.]:[DÉC.]])</f>
        <v>0</v>
      </c>
      <c r="P56" s="41" t="str">
        <f>IFERROR(AVERAGE(tblDépenses[[#This Row],[JANV.]:[DÉC.]]),"")</f>
        <v/>
      </c>
    </row>
    <row r="57" spans="2:16" ht="21" customHeight="1" x14ac:dyDescent="0.25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>
        <f>SUM(tblDépenses[[#This Row],[JANV.]:[DÉC.]])</f>
        <v>0</v>
      </c>
      <c r="P57" s="41" t="str">
        <f>IFERROR(AVERAGE(tblDépenses[[#This Row],[JANV.]:[DÉC.]]),"")</f>
        <v/>
      </c>
    </row>
    <row r="58" spans="2:16" ht="21" customHeight="1" x14ac:dyDescent="0.25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>
        <f>SUM(tblDépenses[[#This Row],[JANV.]:[DÉC.]])</f>
        <v>0</v>
      </c>
      <c r="P58" s="41" t="str">
        <f>IFERROR(AVERAGE(tblDépenses[[#This Row],[JANV.]:[DÉC.]]),"")</f>
        <v/>
      </c>
    </row>
    <row r="59" spans="2:16" ht="21" customHeight="1" x14ac:dyDescent="0.25">
      <c r="B59" s="39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>
        <f>SUM(tblDépenses[[#This Row],[JANV.]:[DÉC.]])</f>
        <v>0</v>
      </c>
      <c r="P59" s="43" t="str">
        <f>IFERROR(AVERAGE(tblDépenses[[#This Row],[JANV.]:[DÉC.]]),"")</f>
        <v/>
      </c>
    </row>
    <row r="60" spans="2:16" ht="21" customHeight="1" x14ac:dyDescent="0.25"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>
        <f>SUM(tblDépenses[[#This Row],[JANV.]:[DÉC.]])</f>
        <v>0</v>
      </c>
      <c r="P60" s="43" t="str">
        <f>IFERROR(AVERAGE(tblDépenses[[#This Row],[JANV.]:[DÉC.]]),"")</f>
        <v/>
      </c>
    </row>
    <row r="61" spans="2:16" ht="21" customHeight="1" thickBot="1" x14ac:dyDescent="0.3">
      <c r="B61" s="3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>
        <f>SUM(tblDépenses[[#This Row],[JANV.]:[DÉC.]])</f>
        <v>0</v>
      </c>
      <c r="P61" s="46" t="str">
        <f>IFERROR(AVERAGE(tblDépenses[[#This Row],[JANV.]:[DÉC.]]),"")</f>
        <v/>
      </c>
    </row>
    <row r="62" spans="2:16" ht="21" customHeigh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</row>
    <row r="63" spans="2:16" ht="21" customHeigh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2:16" ht="21" customHeigh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2:16" ht="21" customHeigh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2:16" ht="21" customHeigh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2:16" ht="21" customHeigh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2:16" ht="21" customHeigh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2:16" ht="21" customHeigh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2:16" ht="21" customHeigh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2:16" ht="21" customHeigh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2:16" ht="21" customHeigh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2:16" ht="21" customHeigh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2:16" ht="21" customHeigh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2:16" ht="21" customHeigh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2:16" ht="21" customHeigh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2:16" ht="21" customHeight="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2:16" ht="21" customHeight="1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2:16" ht="21" customHeigh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2:16" ht="21" customHeigh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2:16" ht="21" customHeigh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2:16" ht="21" customHeigh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2:16" ht="21" customHeight="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2:16" ht="21" customHeigh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2:16" ht="21" customHeigh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2:16" ht="21" customHeigh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2:16" ht="21" customHeigh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2:16" ht="21" customHeigh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2:16" ht="21" customHeight="1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2:16" ht="21" customHeigh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2:16" ht="21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2:16" ht="21" customHeight="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2:16" ht="21" customHeight="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2:16" ht="21" customHeight="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2:16" ht="21" customHeight="1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1" customHeight="1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2:16" ht="21" customHeight="1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1" customHeight="1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2:16" ht="21" customHeight="1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1" customHeight="1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2:16" ht="21" customHeight="1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1" customHeigh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2:16" ht="21" customHeight="1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21" customHeight="1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2:16" ht="21" customHeight="1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2:16" ht="21" customHeigh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</row>
    <row r="107" spans="2:16" ht="21" customHeight="1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9"/>
    </row>
    <row r="108" spans="2:16" ht="21" customHeight="1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9"/>
    </row>
    <row r="109" spans="2:16" ht="21" customHeigh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</row>
    <row r="110" spans="2:16" ht="21" customHeight="1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</row>
    <row r="111" spans="2:16" ht="21" customHeight="1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</row>
    <row r="112" spans="2:16" ht="21" customHeight="1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</row>
    <row r="113" spans="2:16" ht="21" customHeight="1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/>
    </row>
    <row r="114" spans="2:16" ht="21" customHeight="1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9"/>
    </row>
    <row r="115" spans="2:16" ht="21" customHeight="1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</row>
    <row r="116" spans="2:16" ht="21" customHeight="1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</row>
    <row r="117" spans="2:16" ht="21" customHeight="1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/>
    </row>
    <row r="118" spans="2:16" ht="21" customHeight="1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9"/>
    </row>
    <row r="119" spans="2:16" ht="21" customHeight="1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9"/>
    </row>
    <row r="120" spans="2:16" ht="21" customHeight="1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9"/>
    </row>
    <row r="121" spans="2:16" ht="21" customHeight="1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</row>
    <row r="122" spans="2:16" ht="21" customHeight="1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</row>
    <row r="123" spans="2:16" ht="21" customHeight="1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</row>
    <row r="124" spans="2:16" ht="21" customHeight="1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9"/>
    </row>
    <row r="125" spans="2:16" ht="21" customHeight="1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9"/>
    </row>
    <row r="126" spans="2:16" ht="21" customHeight="1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/>
    </row>
    <row r="127" spans="2:16" ht="21" customHeight="1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9"/>
    </row>
    <row r="128" spans="2:16" ht="21" customHeight="1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9"/>
    </row>
    <row r="129" spans="2:16" ht="21" customHeight="1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2:16" ht="21" customHeight="1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9"/>
    </row>
    <row r="131" spans="2:16" ht="21" customHeight="1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9"/>
    </row>
    <row r="132" spans="2:16" ht="21" customHeight="1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9"/>
    </row>
    <row r="133" spans="2:16" ht="21" customHeight="1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</row>
    <row r="134" spans="2:16" ht="21" customHeight="1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</row>
    <row r="135" spans="2:16" ht="21" customHeight="1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spans="2:16" ht="21" customHeight="1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9"/>
    </row>
    <row r="137" spans="2:16" ht="21" customHeight="1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9"/>
    </row>
    <row r="138" spans="2:16" ht="21" customHeight="1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9"/>
    </row>
    <row r="139" spans="2:16" ht="21" customHeight="1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9"/>
    </row>
    <row r="140" spans="2:16" ht="21" customHeight="1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9"/>
    </row>
    <row r="141" spans="2:16" ht="21" customHeight="1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2:16" ht="21" customHeight="1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9"/>
    </row>
    <row r="143" spans="2:16" ht="21" customHeight="1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9"/>
    </row>
    <row r="144" spans="2:16" ht="21" customHeight="1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9"/>
    </row>
    <row r="145" spans="2:16" ht="21" customHeight="1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9"/>
    </row>
    <row r="146" spans="2:16" ht="21" customHeight="1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9"/>
    </row>
    <row r="147" spans="2:16" ht="21" customHeight="1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9"/>
    </row>
    <row r="148" spans="2:16" ht="21" customHeight="1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9"/>
    </row>
    <row r="149" spans="2:16" ht="21" customHeight="1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9"/>
    </row>
    <row r="150" spans="2:16" ht="21" customHeight="1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9"/>
    </row>
    <row r="151" spans="2:16" ht="21" customHeight="1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9"/>
    </row>
    <row r="152" spans="2:16" ht="21" customHeight="1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9"/>
    </row>
    <row r="153" spans="2:16" ht="21" customHeight="1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9"/>
    </row>
    <row r="154" spans="2:16" ht="21" customHeight="1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9"/>
    </row>
    <row r="155" spans="2:16" ht="21" customHeight="1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9"/>
    </row>
    <row r="156" spans="2:16" ht="21" customHeight="1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9"/>
    </row>
    <row r="157" spans="2:16" ht="21" customHeight="1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9"/>
    </row>
    <row r="158" spans="2:16" ht="21" customHeight="1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9"/>
    </row>
    <row r="159" spans="2:16" ht="21" customHeight="1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9"/>
    </row>
    <row r="160" spans="2:16" ht="21" customHeight="1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9"/>
    </row>
    <row r="161" spans="2:16" ht="21" customHeight="1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9"/>
    </row>
    <row r="162" spans="2:16" ht="21" customHeight="1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9"/>
    </row>
    <row r="163" spans="2:16" ht="21" customHeight="1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9"/>
    </row>
    <row r="164" spans="2:16" ht="21" customHeight="1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</row>
    <row r="165" spans="2:16" ht="21" customHeight="1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9"/>
    </row>
    <row r="166" spans="2:16" ht="21" customHeight="1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9"/>
    </row>
    <row r="167" spans="2:16" ht="21" customHeight="1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9"/>
    </row>
    <row r="168" spans="2:16" ht="21" customHeight="1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9"/>
    </row>
    <row r="169" spans="2:16" ht="21" customHeight="1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9"/>
    </row>
    <row r="170" spans="2:16" ht="21" customHeight="1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9"/>
    </row>
    <row r="171" spans="2:16" ht="21" customHeight="1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9"/>
    </row>
    <row r="172" spans="2:16" ht="21" customHeight="1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9"/>
    </row>
    <row r="173" spans="2:16" ht="21" customHeight="1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9"/>
    </row>
    <row r="174" spans="2:16" ht="21" customHeight="1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9"/>
    </row>
    <row r="175" spans="2:16" ht="21" customHeight="1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9"/>
    </row>
    <row r="176" spans="2:16" ht="21" customHeight="1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9"/>
    </row>
    <row r="177" spans="2:16" ht="21" customHeight="1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9"/>
    </row>
    <row r="178" spans="2:16" ht="21" customHeight="1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9"/>
    </row>
    <row r="179" spans="2:16" ht="21" customHeight="1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</row>
    <row r="180" spans="2:16" ht="21" customHeight="1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9"/>
    </row>
    <row r="181" spans="2:16" ht="21" customHeight="1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9"/>
    </row>
    <row r="182" spans="2:16" ht="21" customHeight="1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9"/>
    </row>
    <row r="183" spans="2:16" ht="21" customHeight="1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9"/>
    </row>
    <row r="184" spans="2:16" ht="21" customHeight="1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9"/>
    </row>
    <row r="185" spans="2:16" ht="21" customHeight="1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9"/>
    </row>
    <row r="186" spans="2:16" ht="21" customHeight="1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9"/>
    </row>
    <row r="187" spans="2:16" ht="21" customHeight="1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9"/>
    </row>
    <row r="188" spans="2:16" ht="21" customHeight="1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9"/>
    </row>
    <row r="189" spans="2:16" ht="21" customHeight="1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9"/>
    </row>
    <row r="190" spans="2:16" ht="21" customHeight="1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9"/>
    </row>
    <row r="191" spans="2:16" ht="21" customHeight="1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9"/>
    </row>
    <row r="192" spans="2:16" ht="21" customHeight="1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9"/>
    </row>
    <row r="193" spans="2:16" ht="21" customHeight="1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2:16" ht="21" customHeight="1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9"/>
    </row>
    <row r="195" spans="2:16" ht="21" customHeight="1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9"/>
    </row>
    <row r="196" spans="2:16" ht="21" customHeight="1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9"/>
    </row>
    <row r="197" spans="2:16" ht="21" customHeight="1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9"/>
    </row>
    <row r="198" spans="2:16" ht="21" customHeight="1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9"/>
    </row>
    <row r="199" spans="2:16" ht="21" customHeight="1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9"/>
    </row>
    <row r="200" spans="2:16" ht="21" customHeight="1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9"/>
    </row>
    <row r="201" spans="2:16" ht="21" customHeight="1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9"/>
    </row>
    <row r="202" spans="2:16" ht="21" customHeight="1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9"/>
    </row>
    <row r="203" spans="2:16" ht="21" customHeight="1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9"/>
    </row>
    <row r="204" spans="2:16" ht="21" customHeight="1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9"/>
    </row>
    <row r="205" spans="2:16" ht="21" customHeight="1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9"/>
    </row>
    <row r="206" spans="2:16" ht="21" customHeight="1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9"/>
    </row>
    <row r="207" spans="2:16" ht="21" customHeight="1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9"/>
    </row>
    <row r="208" spans="2:16" ht="21" customHeight="1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9"/>
    </row>
    <row r="209" spans="2:16" ht="21" customHeight="1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9"/>
    </row>
    <row r="210" spans="2:16" ht="21" customHeight="1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9"/>
    </row>
    <row r="211" spans="2:16" ht="21" customHeight="1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9"/>
    </row>
    <row r="212" spans="2:16" ht="21" customHeight="1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9"/>
    </row>
    <row r="213" spans="2:16" ht="21" customHeight="1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9"/>
    </row>
    <row r="214" spans="2:16" ht="21" customHeight="1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9"/>
    </row>
    <row r="215" spans="2:16" ht="21" customHeight="1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9"/>
    </row>
    <row r="216" spans="2:16" ht="21" customHeight="1" x14ac:dyDescent="0.2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9"/>
    </row>
    <row r="217" spans="2:16" ht="21" customHeight="1" x14ac:dyDescent="0.2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9"/>
    </row>
    <row r="218" spans="2:16" ht="21" customHeight="1" x14ac:dyDescent="0.2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9"/>
    </row>
    <row r="219" spans="2:16" ht="21" customHeight="1" x14ac:dyDescent="0.2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9"/>
    </row>
    <row r="220" spans="2:16" ht="21" customHeight="1" x14ac:dyDescent="0.2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9"/>
    </row>
    <row r="221" spans="2:16" ht="21" customHeight="1" x14ac:dyDescent="0.2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9"/>
    </row>
    <row r="222" spans="2:16" ht="21" customHeight="1" x14ac:dyDescent="0.2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9"/>
    </row>
    <row r="223" spans="2:16" ht="21" customHeight="1" x14ac:dyDescent="0.2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9"/>
    </row>
    <row r="224" spans="2:16" ht="21" customHeight="1" x14ac:dyDescent="0.2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9"/>
    </row>
    <row r="225" spans="2:16" ht="21" customHeight="1" x14ac:dyDescent="0.2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2:16" ht="21" customHeight="1" x14ac:dyDescent="0.2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9"/>
    </row>
    <row r="227" spans="2:16" ht="21" customHeight="1" x14ac:dyDescent="0.2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9"/>
    </row>
    <row r="228" spans="2:16" ht="21" customHeight="1" x14ac:dyDescent="0.2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9"/>
    </row>
    <row r="229" spans="2:16" ht="21" customHeight="1" x14ac:dyDescent="0.2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9"/>
    </row>
    <row r="230" spans="2:16" ht="21" customHeight="1" x14ac:dyDescent="0.2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9"/>
    </row>
    <row r="231" spans="2:16" ht="21" customHeight="1" x14ac:dyDescent="0.2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9"/>
    </row>
    <row r="232" spans="2:16" ht="21" customHeight="1" x14ac:dyDescent="0.2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9"/>
    </row>
    <row r="233" spans="2:16" ht="21" customHeight="1" x14ac:dyDescent="0.2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9"/>
    </row>
    <row r="234" spans="2:16" ht="21" customHeight="1" x14ac:dyDescent="0.2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9"/>
    </row>
    <row r="235" spans="2:16" ht="21" customHeight="1" x14ac:dyDescent="0.2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9"/>
    </row>
    <row r="236" spans="2:16" ht="21" customHeight="1" x14ac:dyDescent="0.2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2:16" ht="21" customHeight="1" x14ac:dyDescent="0.2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9"/>
    </row>
    <row r="238" spans="2:16" ht="21" customHeight="1" x14ac:dyDescent="0.2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9"/>
    </row>
    <row r="239" spans="2:16" ht="21" customHeight="1" x14ac:dyDescent="0.2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9"/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familial</vt:lpstr>
      <vt:lpstr>'Budget familial'!Impression_des_titres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Bilodeau</dc:creator>
  <cp:lastModifiedBy>Sandra Bilodeau</cp:lastModifiedBy>
  <cp:lastPrinted>2018-03-03T19:03:41Z</cp:lastPrinted>
  <dcterms:created xsi:type="dcterms:W3CDTF">2013-11-29T19:17:45Z</dcterms:created>
  <dcterms:modified xsi:type="dcterms:W3CDTF">2018-03-03T19:04:42Z</dcterms:modified>
</cp:coreProperties>
</file>